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I15" i="2"/>
  <c r="O15" i="2" s="1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<sst xmlns="http://schemas.openxmlformats.org/spreadsheetml/2006/main" count="76" uniqueCount="34">
  <si>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</si>
  <si>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</si>
  <si>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</si>
  <si>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</si>
  <si>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</si>
  <si>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</si>
  <si>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</si>
  <si>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</si>
  <si>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</si>
  <si>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</si>
  <si>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</si>
  <si>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</si>
  <si>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</si>
  <si>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</si>
  <si>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5.</t>
  </si>
  <si>
    <t>7.</t>
  </si>
  <si>
    <t>11.</t>
  </si>
  <si>
    <t>Sami Jalonen</t>
  </si>
  <si>
    <t>23.2.1970</t>
  </si>
  <si>
    <t>9.</t>
  </si>
  <si>
    <t>YPa</t>
  </si>
  <si>
    <t>YPa = Ylöjärven Pallo  (1960)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</si>
  <si>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</si>
  <si>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</si>
  <si>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</si>
  <si>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</si>
  <si>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</si>
  <si>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</si>
  <si>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</si>
  <si>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</si>
  <si>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</si>
  <si>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</si>
  <si>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HPH = Hämeen Pesä-Haukat  (1995)</t>
  </si>
  <si>
    <t>HPH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</si>
</sst>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17</v>
      </c>
      <c r="C1" s="2"/>
      <c r="D1" s="3"/>
      <c r="E1" s="4" t="s">
        <v>18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38" t="s">
        <v>24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2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1992</v>
      </c>
      <c r="Y4" s="22" t="s">
        <v>19</v>
      </c>
      <c r="Z4" s="69" t="s">
        <v>20</v>
      </c>
      <c r="AA4" s="22">
        <v>22</v>
      </c>
      <c r="AB4" s="22">
        <v>2</v>
      </c>
      <c r="AC4" s="22">
        <v>15</v>
      </c>
      <c r="AD4" s="22">
        <v>18</v>
      </c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42"/>
      <c r="E5" s="22"/>
      <c r="F5" s="22"/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/>
      <c r="Y5" s="34"/>
      <c r="Z5" s="42"/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1996</v>
      </c>
      <c r="C6" s="22" t="s">
        <v>14</v>
      </c>
      <c r="D6" s="42" t="s">
        <v>33</v>
      </c>
      <c r="E6" s="22">
        <v>26</v>
      </c>
      <c r="F6" s="22">
        <v>0</v>
      </c>
      <c r="G6" s="22">
        <v>11</v>
      </c>
      <c r="H6" s="22">
        <v>22</v>
      </c>
      <c r="I6" s="22">
        <v>87</v>
      </c>
      <c r="J6" s="22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/>
      <c r="Y6" s="34"/>
      <c r="Z6" s="42"/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1997</v>
      </c>
      <c r="C7" s="22" t="s">
        <v>15</v>
      </c>
      <c r="D7" s="42" t="s">
        <v>33</v>
      </c>
      <c r="E7" s="22">
        <v>26</v>
      </c>
      <c r="F7" s="22">
        <v>1</v>
      </c>
      <c r="G7" s="22">
        <v>10</v>
      </c>
      <c r="H7" s="22">
        <v>17</v>
      </c>
      <c r="I7" s="22">
        <v>98</v>
      </c>
      <c r="J7" s="22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/>
      <c r="Y7" s="34"/>
      <c r="Z7" s="42"/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1998</v>
      </c>
      <c r="C8" s="22" t="s">
        <v>16</v>
      </c>
      <c r="D8" s="42" t="s">
        <v>33</v>
      </c>
      <c r="E8" s="22">
        <v>24</v>
      </c>
      <c r="F8" s="22">
        <v>0</v>
      </c>
      <c r="G8" s="22">
        <v>7</v>
      </c>
      <c r="H8" s="22">
        <v>15</v>
      </c>
      <c r="I8" s="22">
        <v>90</v>
      </c>
      <c r="J8" s="22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47" t="s">
        <v>27</v>
      </c>
      <c r="C9" s="48"/>
      <c r="D9" s="49"/>
      <c r="E9" s="50">
        <f>SUM(E4:E8)</f>
        <v>76</v>
      </c>
      <c r="F9" s="50">
        <f>SUM(F4:F8)</f>
        <v>1</v>
      </c>
      <c r="G9" s="50">
        <f>SUM(G4:G8)</f>
        <v>28</v>
      </c>
      <c r="H9" s="50">
        <f>SUM(H4:H8)</f>
        <v>54</v>
      </c>
      <c r="I9" s="50">
        <f>SUM(I4:I8)</f>
        <v>275</v>
      </c>
      <c r="J9" s="51">
        <v>0</v>
      </c>
      <c r="K9" s="37">
        <f>SUM(K4:K8)</f>
        <v>0</v>
      </c>
      <c r="L9" s="17"/>
      <c r="M9" s="15"/>
      <c r="N9" s="52"/>
      <c r="O9" s="53"/>
      <c r="P9" s="18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23">
        <v>0</v>
      </c>
      <c r="W9" s="37">
        <f>SUM(W4:W8)</f>
        <v>0</v>
      </c>
      <c r="X9" s="11" t="s">
        <v>27</v>
      </c>
      <c r="Y9" s="12"/>
      <c r="Z9" s="10"/>
      <c r="AA9" s="50">
        <f>SUM(AA4:AA8)</f>
        <v>22</v>
      </c>
      <c r="AB9" s="50">
        <f>SUM(AB4:AB8)</f>
        <v>2</v>
      </c>
      <c r="AC9" s="50">
        <f>SUM(AC4:AC8)</f>
        <v>15</v>
      </c>
      <c r="AD9" s="50">
        <f>SUM(AD4:AD8)</f>
        <v>18</v>
      </c>
      <c r="AE9" s="50">
        <f>SUM(AE4:AE8)</f>
        <v>0</v>
      </c>
      <c r="AF9" s="51">
        <v>0</v>
      </c>
      <c r="AG9" s="37">
        <f>SUM(AG4:AG8)</f>
        <v>0</v>
      </c>
      <c r="AH9" s="17"/>
      <c r="AI9" s="15"/>
      <c r="AJ9" s="52"/>
      <c r="AK9" s="53"/>
      <c r="AL9" s="18"/>
      <c r="AM9" s="50">
        <f>SUM(AM4:AM8)</f>
        <v>0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0</v>
      </c>
      <c r="AR9" s="51">
        <v>0</v>
      </c>
      <c r="AS9" s="41">
        <f>SUM(AS4:AS8)</f>
        <v>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4"/>
      <c r="K10" s="21"/>
      <c r="L10" s="18"/>
      <c r="M10" s="18"/>
      <c r="N10" s="18"/>
      <c r="O10" s="18"/>
      <c r="P10" s="24"/>
      <c r="Q10" s="24"/>
      <c r="R10" s="25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54"/>
      <c r="AG10" s="21"/>
      <c r="AH10" s="18"/>
      <c r="AI10" s="18"/>
      <c r="AJ10" s="18"/>
      <c r="AK10" s="18"/>
      <c r="AL10" s="24"/>
      <c r="AM10" s="24"/>
      <c r="AN10" s="25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5" t="s">
        <v>28</v>
      </c>
      <c r="C11" s="56"/>
      <c r="D11" s="57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29</v>
      </c>
      <c r="O11" s="13" t="s">
        <v>30</v>
      </c>
      <c r="Q11" s="25"/>
      <c r="R11" s="25" t="s">
        <v>12</v>
      </c>
      <c r="S11" s="25"/>
      <c r="T11" s="58" t="s">
        <v>21</v>
      </c>
      <c r="U11" s="18"/>
      <c r="V11" s="21"/>
      <c r="W11" s="21"/>
      <c r="X11" s="59"/>
      <c r="Y11" s="59"/>
      <c r="Z11" s="59"/>
      <c r="AA11" s="59"/>
      <c r="AB11" s="59"/>
      <c r="AC11" s="25"/>
      <c r="AD11" s="25"/>
      <c r="AE11" s="25"/>
      <c r="AF11" s="24"/>
      <c r="AG11" s="24"/>
      <c r="AH11" s="24"/>
      <c r="AI11" s="24"/>
      <c r="AJ11" s="24"/>
      <c r="AK11" s="24"/>
      <c r="AM11" s="21"/>
      <c r="AN11" s="59"/>
      <c r="AO11" s="59"/>
      <c r="AP11" s="59"/>
      <c r="AQ11" s="59"/>
      <c r="AR11" s="59"/>
      <c r="AS11" s="5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31</v>
      </c>
      <c r="C12" s="7"/>
      <c r="D12" s="27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4" t="e">
        <f>PRODUCT(I12/J12)</f>
        <v>#DIV/0!</v>
      </c>
      <c r="L12" s="62">
        <v>0</v>
      </c>
      <c r="M12" s="62">
        <v>0</v>
      </c>
      <c r="N12" s="62">
        <v>0</v>
      </c>
      <c r="O12" s="62">
        <v>0</v>
      </c>
      <c r="Q12" s="25"/>
      <c r="R12" s="25"/>
      <c r="S12" s="25"/>
      <c r="T12" s="58" t="s">
        <v>32</v>
      </c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3" t="s">
        <v>13</v>
      </c>
      <c r="C13" s="64"/>
      <c r="D13" s="65"/>
      <c r="E13" s="60">
        <f>PRODUCT(E9+Q9)</f>
        <v>76</v>
      </c>
      <c r="F13" s="60">
        <f>PRODUCT(F9+R9)</f>
        <v>1</v>
      </c>
      <c r="G13" s="60">
        <f>PRODUCT(G9+S9)</f>
        <v>28</v>
      </c>
      <c r="H13" s="60">
        <f>PRODUCT(H9+T9)</f>
        <v>54</v>
      </c>
      <c r="I13" s="60">
        <f>PRODUCT(I9+U9)</f>
        <v>275</v>
      </c>
      <c r="J13" s="61">
        <v>0</v>
      </c>
      <c r="K13" s="24">
        <f>PRODUCT(K9+W9)</f>
        <v>0</v>
      </c>
      <c r="L13" s="62">
        <f>PRODUCT((F13+G13)/E13)</f>
        <v>0.38157894736842107</v>
      </c>
      <c r="M13" s="62">
        <f>PRODUCT(H13/E13)</f>
        <v>0.71052631578947367</v>
      </c>
      <c r="N13" s="62">
        <f>PRODUCT((F13+G13+H13)/E13)</f>
        <v>1.0921052631578947</v>
      </c>
      <c r="O13" s="62">
        <f>PRODUCT(I13/E13)</f>
        <v>3.6184210526315788</v>
      </c>
      <c r="Q13" s="25"/>
      <c r="R13" s="25"/>
      <c r="S13" s="2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24</v>
      </c>
      <c r="C14" s="19"/>
      <c r="D14" s="28"/>
      <c r="E14" s="60">
        <f>PRODUCT(AA9+AM9)</f>
        <v>22</v>
      </c>
      <c r="F14" s="60">
        <f>PRODUCT(AB9+AN9)</f>
        <v>2</v>
      </c>
      <c r="G14" s="60">
        <f>PRODUCT(AC9+AO9)</f>
        <v>15</v>
      </c>
      <c r="H14" s="60">
        <f>PRODUCT(AD9+AP9)</f>
        <v>18</v>
      </c>
      <c r="I14" s="60">
        <f>PRODUCT(AE9+AQ9)</f>
        <v>0</v>
      </c>
      <c r="J14" s="61">
        <v>0</v>
      </c>
      <c r="K14" s="18">
        <f>PRODUCT(AG9+AS9)</f>
        <v>0</v>
      </c>
      <c r="L14" s="62">
        <f>PRODUCT((F14+G14)/E14)</f>
        <v>0.77272727272727271</v>
      </c>
      <c r="M14" s="62">
        <f>PRODUCT(H14/E14)</f>
        <v>0.81818181818181823</v>
      </c>
      <c r="N14" s="62">
        <f>PRODUCT((F14+G14+H14)/E14)</f>
        <v>1.5909090909090908</v>
      </c>
      <c r="O14" s="62">
        <f>PRODUCT(I14/E14)</f>
        <v>0</v>
      </c>
      <c r="Q14" s="25"/>
      <c r="R14" s="25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5"/>
      <c r="AJ14" s="25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6" t="s">
        <v>27</v>
      </c>
      <c r="C15" s="67"/>
      <c r="D15" s="68"/>
      <c r="E15" s="60">
        <f>SUM(E12:E14)</f>
        <v>98</v>
      </c>
      <c r="F15" s="60">
        <f t="shared" ref="F15:I15" si="0">SUM(F12:F14)</f>
        <v>3</v>
      </c>
      <c r="G15" s="60">
        <f t="shared" si="0"/>
        <v>43</v>
      </c>
      <c r="H15" s="60">
        <f t="shared" si="0"/>
        <v>72</v>
      </c>
      <c r="I15" s="60">
        <f t="shared" si="0"/>
        <v>275</v>
      </c>
      <c r="J15" s="61">
        <v>0</v>
      </c>
      <c r="K15" s="24" t="e">
        <f>SUM(K12:K14)</f>
        <v>#DIV/0!</v>
      </c>
      <c r="L15" s="62">
        <f>PRODUCT((F15+G15)/E15)</f>
        <v>0.46938775510204084</v>
      </c>
      <c r="M15" s="62">
        <f>PRODUCT(H15/E15)</f>
        <v>0.73469387755102045</v>
      </c>
      <c r="N15" s="62">
        <f>PRODUCT((F15+G15+H15)/E15)</f>
        <v>1.2040816326530612</v>
      </c>
      <c r="O15" s="62">
        <f>PRODUCT(I15/E15)</f>
        <v>2.806122448979592</v>
      </c>
      <c r="Q15" s="18"/>
      <c r="R15" s="18"/>
      <c r="S15" s="1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5"/>
      <c r="AJ180" s="25"/>
      <c r="AK180" s="18"/>
      <c r="AL180" s="18"/>
    </row>
    <row r="181" spans="12:38" x14ac:dyDescent="0.25">
      <c r="R181" s="21"/>
      <c r="S181" s="21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5"/>
      <c r="AJ181" s="25"/>
    </row>
    <row r="182" spans="12:38" x14ac:dyDescent="0.25">
      <c r="R182" s="21"/>
      <c r="S182" s="21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2018-12-12T19:33:32Z</dcterms:modified>
</cp:coreProperties>
</file>